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7EAB3F9C-CD13-4A97-9481-BA37333EB012}" xr6:coauthVersionLast="47" xr6:coauthVersionMax="47" xr10:uidLastSave="{00000000-0000-0000-0000-000000000000}"/>
  <workbookProtection workbookAlgorithmName="SHA-512" workbookHashValue="uITob2N39CAVFN8Fo3C1UUePAjSLf6BlGYZrv+lhuwsn0hQKgF7oaiir8AYvSmIAim2GBrw1bPofl2prdh/QVw==" workbookSaltValue="weq32H1iyP9qZyyUvg5+hg==" workbookSpinCount="100000" lockStructure="1"/>
  <bookViews>
    <workbookView xWindow="3480" yWindow="2550" windowWidth="11970" windowHeight="8370" xr2:uid="{7EA7418E-EFC8-462D-84D8-D7BD4DF9F31F}"/>
  </bookViews>
  <sheets>
    <sheet name="SOCIA026A" sheetId="1" r:id="rId1"/>
    <sheet name="SOCIA026B" sheetId="2" r:id="rId2"/>
    <sheet name="SOCIA026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</calcChain>
</file>

<file path=xl/sharedStrings.xml><?xml version="1.0" encoding="utf-8"?>
<sst xmlns="http://schemas.openxmlformats.org/spreadsheetml/2006/main" count="185" uniqueCount="161">
  <si>
    <t>032</t>
  </si>
  <si>
    <t>026A</t>
  </si>
  <si>
    <t>Sexto Primaria A</t>
  </si>
  <si>
    <t>Science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</si>
  <si>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</si>
  <si>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</si>
  <si>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</si>
  <si>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</si>
  <si>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</si>
  <si>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</si>
  <si>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</si>
  <si>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</si>
  <si>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</si>
  <si>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</si>
  <si>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</si>
  <si>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</si>
  <si>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</si>
  <si>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</si>
  <si>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</si>
  <si>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</si>
  <si>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</si>
  <si>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</si>
  <si>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</si>
  <si>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</si>
  <si>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</si>
  <si>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</si>
  <si>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</si>
  <si>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</si>
  <si>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</si>
  <si>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</si>
  <si>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</si>
  <si>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</si>
  <si>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</si>
  <si>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</si>
  <si>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</si>
  <si>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</si>
  <si>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</si>
  <si>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</si>
  <si>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</si>
  <si>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</si>
  <si>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</si>
  <si>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</si>
  <si>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</si>
  <si>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</si>
  <si>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</si>
  <si>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</si>
  <si>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</si>
  <si>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</si>
  <si>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</si>
  <si>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</si>
  <si>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</si>
  <si>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</si>
  <si>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</si>
  <si>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</si>
  <si>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</si>
  <si>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</si>
  <si>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</si>
  <si>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</si>
  <si>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</si>
  <si>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</si>
  <si>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</si>
  <si>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</si>
  <si>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SOCIA026A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</si>
  <si>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</si>
  <si>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</si>
  <si>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</si>
  <si>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</si>
  <si>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</si>
  <si>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</si>
  <si>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</si>
  <si>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</si>
  <si>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</si>
  <si>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</si>
  <si>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</si>
  <si>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</si>
  <si>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</si>
  <si>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</si>
  <si>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</si>
  <si>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</si>
  <si>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</si>
  <si>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</si>
  <si>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</si>
  <si>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</si>
  <si>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</si>
  <si>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</si>
  <si>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</si>
  <si>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</si>
  <si>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</si>
  <si>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</si>
  <si>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</si>
  <si>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</si>
  <si>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</si>
  <si>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</si>
  <si>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</si>
  <si>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</si>
  <si>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</si>
  <si>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</si>
  <si>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</si>
  <si>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</si>
  <si>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</si>
  <si>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</si>
  <si>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</si>
  <si>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</si>
  <si>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</si>
  <si>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</si>
  <si>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</si>
  <si>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</si>
  <si>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</si>
  <si>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</si>
  <si>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</si>
  <si>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</si>
  <si>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SOCIA026B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</si>
  <si>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</si>
  <si>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</si>
  <si>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</si>
  <si>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</si>
  <si>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</si>
  <si>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</si>
  <si>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</si>
  <si>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</si>
  <si>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</si>
  <si>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</si>
  <si>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</si>
  <si>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</si>
  <si>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</si>
  <si>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</si>
  <si>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</si>
  <si>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</si>
  <si>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</si>
  <si>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</si>
  <si>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</si>
  <si>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</si>
  <si>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</si>
  <si>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</si>
  <si>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</si>
  <si>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</si>
  <si>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</si>
  <si>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</si>
  <si>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</si>
  <si>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</si>
  <si>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</si>
  <si>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</si>
  <si>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</si>
  <si>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</si>
  <si>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</si>
  <si>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</si>
  <si>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</si>
  <si>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</si>
  <si>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</si>
  <si>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</si>
  <si>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</si>
  <si>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</si>
  <si>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</si>
  <si>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</si>
  <si>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</si>
  <si>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</si>
  <si>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</si>
  <si>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</si>
  <si>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</si>
  <si>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</si>
  <si>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SOCIA026C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</si>
</sst>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18E0-F043-44C8-9AA8-243D37C243DB}">
  <dimension ref="A1:P26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91</v>
      </c>
      <c r="E3" s="14">
        <v>72</v>
      </c>
      <c r="F3" s="15"/>
      <c r="G3" s="14"/>
      <c r="H3" s="14"/>
      <c r="I3" s="14"/>
      <c r="J3" s="14"/>
      <c r="M3" s="11">
        <f>D3+E3+F3+G3+H3</f>
        <v>163</v>
      </c>
      <c r="N3">
        <f>M3*0.17</f>
        <v>27.71</v>
      </c>
      <c r="O3">
        <f>I3*0.15</f>
        <v>0</v>
      </c>
      <c r="P3">
        <f>ROUND(N3+O3,0)</f>
        <v>28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82</v>
      </c>
      <c r="E4" s="14">
        <v>82</v>
      </c>
      <c r="F4" s="15"/>
      <c r="G4" s="14"/>
      <c r="H4" s="14"/>
      <c r="I4" s="14"/>
      <c r="J4" s="14"/>
      <c r="M4" s="11">
        <f>D4+E4+F4+G4+H4</f>
        <v>164</v>
      </c>
      <c r="N4">
        <f>M4*0.17</f>
        <v>27.880000000000003</v>
      </c>
      <c r="O4">
        <f>I4*0.15</f>
        <v>0</v>
      </c>
      <c r="P4">
        <f>ROUND(N4+O4,0)</f>
        <v>28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89</v>
      </c>
      <c r="E5" s="14">
        <v>91</v>
      </c>
      <c r="F5" s="15"/>
      <c r="G5" s="14"/>
      <c r="H5" s="14"/>
      <c r="I5" s="14"/>
      <c r="J5" s="14"/>
      <c r="M5" s="11">
        <f>D5+E5+F5+G5+H5</f>
        <v>180</v>
      </c>
      <c r="N5">
        <f>M5*0.17</f>
        <v>30.6</v>
      </c>
      <c r="O5">
        <f>I5*0.15</f>
        <v>0</v>
      </c>
      <c r="P5">
        <f>ROUND(N5+O5,0)</f>
        <v>31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96</v>
      </c>
      <c r="E6" s="14">
        <v>82</v>
      </c>
      <c r="F6" s="15"/>
      <c r="G6" s="14"/>
      <c r="H6" s="14"/>
      <c r="I6" s="14"/>
      <c r="J6" s="14"/>
      <c r="M6" s="11">
        <f>D6+E6+F6+G6+H6</f>
        <v>178</v>
      </c>
      <c r="N6">
        <f>M6*0.17</f>
        <v>30.26</v>
      </c>
      <c r="O6">
        <f>I6*0.15</f>
        <v>0</v>
      </c>
      <c r="P6">
        <f>ROUND(N6+O6,0)</f>
        <v>30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98</v>
      </c>
      <c r="E7" s="14">
        <v>90</v>
      </c>
      <c r="F7" s="15"/>
      <c r="G7" s="14"/>
      <c r="H7" s="14"/>
      <c r="I7" s="14"/>
      <c r="J7" s="14"/>
      <c r="M7" s="11">
        <f>D7+E7+F7+G7+H7</f>
        <v>188</v>
      </c>
      <c r="N7">
        <f>M7*0.17</f>
        <v>31.96</v>
      </c>
      <c r="O7">
        <f>I7*0.15</f>
        <v>0</v>
      </c>
      <c r="P7">
        <f>ROUND(N7+O7,0)</f>
        <v>32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77</v>
      </c>
      <c r="E8" s="14">
        <v>86</v>
      </c>
      <c r="F8" s="15"/>
      <c r="G8" s="14"/>
      <c r="H8" s="14"/>
      <c r="I8" s="14"/>
      <c r="J8" s="14"/>
      <c r="M8" s="11">
        <f>D8+E8+F8+G8+H8</f>
        <v>163</v>
      </c>
      <c r="N8">
        <f>M8*0.17</f>
        <v>27.71</v>
      </c>
      <c r="O8">
        <f>I8*0.15</f>
        <v>0</v>
      </c>
      <c r="P8">
        <f>ROUND(N8+O8,0)</f>
        <v>28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98</v>
      </c>
      <c r="E9" s="14">
        <v>96</v>
      </c>
      <c r="F9" s="15"/>
      <c r="G9" s="14"/>
      <c r="H9" s="14"/>
      <c r="I9" s="14"/>
      <c r="J9" s="14"/>
      <c r="M9" s="11">
        <f>D9+E9+F9+G9+H9</f>
        <v>194</v>
      </c>
      <c r="N9">
        <f>M9*0.17</f>
        <v>32.980000000000004</v>
      </c>
      <c r="O9">
        <f>I9*0.15</f>
        <v>0</v>
      </c>
      <c r="P9">
        <f>ROUND(N9+O9,0)</f>
        <v>33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94</v>
      </c>
      <c r="E10" s="14">
        <v>68</v>
      </c>
      <c r="F10" s="15"/>
      <c r="G10" s="14"/>
      <c r="H10" s="14"/>
      <c r="I10" s="14"/>
      <c r="J10" s="14"/>
      <c r="M10" s="11">
        <f>D10+E10+F10+G10+H10</f>
        <v>162</v>
      </c>
      <c r="N10">
        <f>M10*0.17</f>
        <v>27.540000000000003</v>
      </c>
      <c r="O10">
        <f>I10*0.15</f>
        <v>0</v>
      </c>
      <c r="P10">
        <f>ROUND(N10+O10,0)</f>
        <v>28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92</v>
      </c>
      <c r="E11" s="14">
        <v>88</v>
      </c>
      <c r="F11" s="15"/>
      <c r="G11" s="14"/>
      <c r="H11" s="14"/>
      <c r="I11" s="14"/>
      <c r="J11" s="14"/>
      <c r="M11" s="11">
        <f>D11+E11+F11+G11+H11</f>
        <v>180</v>
      </c>
      <c r="N11">
        <f>M11*0.17</f>
        <v>30.6</v>
      </c>
      <c r="O11">
        <f>I11*0.15</f>
        <v>0</v>
      </c>
      <c r="P11">
        <f>ROUND(N11+O11,0)</f>
        <v>31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95</v>
      </c>
      <c r="E12" s="14">
        <v>98</v>
      </c>
      <c r="F12" s="15"/>
      <c r="G12" s="14"/>
      <c r="H12" s="14"/>
      <c r="I12" s="14"/>
      <c r="J12" s="14"/>
      <c r="M12" s="11">
        <f>D12+E12+F12+G12+H12</f>
        <v>193</v>
      </c>
      <c r="N12">
        <f>M12*0.17</f>
        <v>32.81</v>
      </c>
      <c r="O12">
        <f>I12*0.15</f>
        <v>0</v>
      </c>
      <c r="P12">
        <f>ROUND(N12+O12,0)</f>
        <v>33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80</v>
      </c>
      <c r="E13" s="14">
        <v>88</v>
      </c>
      <c r="F13" s="15"/>
      <c r="G13" s="14"/>
      <c r="H13" s="14"/>
      <c r="I13" s="14"/>
      <c r="J13" s="14"/>
      <c r="M13" s="11">
        <f>D13+E13+F13+G13+H13</f>
        <v>168</v>
      </c>
      <c r="N13">
        <f>M13*0.17</f>
        <v>28.560000000000002</v>
      </c>
      <c r="O13">
        <f>I13*0.15</f>
        <v>0</v>
      </c>
      <c r="P13">
        <f>ROUND(N13+O13,0)</f>
        <v>29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94</v>
      </c>
      <c r="E14" s="14">
        <v>89</v>
      </c>
      <c r="F14" s="15"/>
      <c r="G14" s="14"/>
      <c r="H14" s="14"/>
      <c r="I14" s="14"/>
      <c r="J14" s="14"/>
      <c r="M14" s="11">
        <f>D14+E14+F14+G14+H14</f>
        <v>183</v>
      </c>
      <c r="N14">
        <f>M14*0.17</f>
        <v>31.110000000000003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92</v>
      </c>
      <c r="E15" s="14">
        <v>94</v>
      </c>
      <c r="F15" s="15"/>
      <c r="G15" s="14"/>
      <c r="H15" s="14"/>
      <c r="I15" s="14"/>
      <c r="J15" s="14"/>
      <c r="M15" s="11">
        <f>D15+E15+F15+G15+H15</f>
        <v>186</v>
      </c>
      <c r="N15">
        <f>M15*0.17</f>
        <v>31.62</v>
      </c>
      <c r="O15">
        <f>I15*0.15</f>
        <v>0</v>
      </c>
      <c r="P15">
        <f>ROUND(N15+O15,0)</f>
        <v>32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83</v>
      </c>
      <c r="E16" s="14">
        <v>96</v>
      </c>
      <c r="F16" s="15"/>
      <c r="G16" s="14"/>
      <c r="H16" s="14"/>
      <c r="I16" s="14"/>
      <c r="J16" s="14"/>
      <c r="M16" s="11">
        <f>D16+E16+F16+G16+H16</f>
        <v>179</v>
      </c>
      <c r="N16">
        <f>M16*0.17</f>
        <v>30.430000000000003</v>
      </c>
      <c r="O16">
        <f>I16*0.15</f>
        <v>0</v>
      </c>
      <c r="P16">
        <f>ROUND(N16+O16,0)</f>
        <v>30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98</v>
      </c>
      <c r="E17" s="14">
        <v>100</v>
      </c>
      <c r="F17" s="15"/>
      <c r="G17" s="14"/>
      <c r="H17" s="14"/>
      <c r="I17" s="14"/>
      <c r="J17" s="14"/>
      <c r="M17" s="11">
        <f>D17+E17+F17+G17+H17</f>
        <v>198</v>
      </c>
      <c r="N17">
        <f>M17*0.17</f>
        <v>33.660000000000004</v>
      </c>
      <c r="O17">
        <f>I17*0.15</f>
        <v>0</v>
      </c>
      <c r="P17">
        <f>ROUND(N17+O17,0)</f>
        <v>34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98</v>
      </c>
      <c r="E18" s="14">
        <v>89</v>
      </c>
      <c r="F18" s="15"/>
      <c r="G18" s="14"/>
      <c r="H18" s="14"/>
      <c r="I18" s="14"/>
      <c r="J18" s="14"/>
      <c r="M18" s="11">
        <f>D18+E18+F18+G18+H18</f>
        <v>187</v>
      </c>
      <c r="N18">
        <f>M18*0.17</f>
        <v>31.790000000000003</v>
      </c>
      <c r="O18">
        <f>I18*0.15</f>
        <v>0</v>
      </c>
      <c r="P18">
        <f>ROUND(N18+O18,0)</f>
        <v>32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92</v>
      </c>
      <c r="E19" s="14">
        <v>92</v>
      </c>
      <c r="F19" s="15"/>
      <c r="G19" s="14"/>
      <c r="H19" s="14"/>
      <c r="I19" s="14"/>
      <c r="J19" s="14"/>
      <c r="M19" s="11">
        <f>D19+E19+F19+G19+H19</f>
        <v>184</v>
      </c>
      <c r="N19">
        <f>M19*0.17</f>
        <v>31.28</v>
      </c>
      <c r="O19">
        <f>I19*0.15</f>
        <v>0</v>
      </c>
      <c r="P19">
        <f>ROUND(N19+O19,0)</f>
        <v>31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90</v>
      </c>
      <c r="E20" s="14">
        <v>78</v>
      </c>
      <c r="F20" s="15"/>
      <c r="G20" s="14"/>
      <c r="H20" s="14"/>
      <c r="I20" s="14"/>
      <c r="J20" s="14"/>
      <c r="M20" s="11">
        <f>D20+E20+F20+G20+H20</f>
        <v>168</v>
      </c>
      <c r="N20">
        <f>M20*0.17</f>
        <v>28.560000000000002</v>
      </c>
      <c r="O20">
        <f>I20*0.15</f>
        <v>0</v>
      </c>
      <c r="P20">
        <f>ROUND(N20+O20,0)</f>
        <v>29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91</v>
      </c>
      <c r="E21" s="14">
        <v>90</v>
      </c>
      <c r="F21" s="15"/>
      <c r="G21" s="14"/>
      <c r="H21" s="14"/>
      <c r="I21" s="14"/>
      <c r="J21" s="14"/>
      <c r="M21" s="11">
        <f>D21+E21+F21+G21+H21</f>
        <v>181</v>
      </c>
      <c r="N21">
        <f>M21*0.17</f>
        <v>30.770000000000003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96</v>
      </c>
      <c r="E22" s="14">
        <v>95</v>
      </c>
      <c r="F22" s="15"/>
      <c r="G22" s="14"/>
      <c r="H22" s="14"/>
      <c r="I22" s="14"/>
      <c r="J22" s="14"/>
      <c r="M22" s="11">
        <f>D22+E22+F22+G22+H22</f>
        <v>191</v>
      </c>
      <c r="N22">
        <f>M22*0.17</f>
        <v>32.47</v>
      </c>
      <c r="O22">
        <f>I22*0.15</f>
        <v>0</v>
      </c>
      <c r="P22">
        <f>ROUND(N22+O22,0)</f>
        <v>32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85</v>
      </c>
      <c r="E23" s="14">
        <v>75</v>
      </c>
      <c r="F23" s="15"/>
      <c r="G23" s="14"/>
      <c r="H23" s="14"/>
      <c r="I23" s="14"/>
      <c r="J23" s="14"/>
      <c r="M23" s="11">
        <f>D23+E23+F23+G23+H23</f>
        <v>160</v>
      </c>
      <c r="N23">
        <f>M23*0.17</f>
        <v>27.200000000000003</v>
      </c>
      <c r="O23">
        <f>I23*0.15</f>
        <v>0</v>
      </c>
      <c r="P23">
        <f>ROUND(N23+O23,0)</f>
        <v>27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90</v>
      </c>
      <c r="E24" s="14">
        <v>88</v>
      </c>
      <c r="F24" s="15"/>
      <c r="G24" s="14"/>
      <c r="H24" s="14"/>
      <c r="I24" s="14"/>
      <c r="J24" s="14"/>
      <c r="M24" s="11">
        <f>D24+E24+F24+G24+H24</f>
        <v>178</v>
      </c>
      <c r="N24">
        <f>M24*0.17</f>
        <v>30.26</v>
      </c>
      <c r="O24">
        <f>I24*0.15</f>
        <v>0</v>
      </c>
      <c r="P24">
        <f>ROUND(N24+O24,0)</f>
        <v>30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98</v>
      </c>
      <c r="E25" s="14">
        <v>96</v>
      </c>
      <c r="F25" s="15"/>
      <c r="G25" s="14"/>
      <c r="H25" s="14"/>
      <c r="I25" s="14"/>
      <c r="J25" s="14"/>
      <c r="M25" s="11">
        <f>D25+E25+F25+G25+H25</f>
        <v>194</v>
      </c>
      <c r="N25">
        <f>M25*0.17</f>
        <v>32.980000000000004</v>
      </c>
      <c r="O25">
        <f>I25*0.15</f>
        <v>0</v>
      </c>
      <c r="P25">
        <f>ROUND(N25+O25,0)</f>
        <v>33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98</v>
      </c>
      <c r="E26" s="14">
        <v>96</v>
      </c>
      <c r="F26" s="15"/>
      <c r="G26" s="14"/>
      <c r="H26" s="14"/>
      <c r="I26" s="14"/>
      <c r="J26" s="14"/>
      <c r="M26" s="11">
        <f>D26+E26+F26+G26+H26</f>
        <v>194</v>
      </c>
      <c r="N26">
        <f>M26*0.17</f>
        <v>32.980000000000004</v>
      </c>
      <c r="O26">
        <f>I26*0.15</f>
        <v>0</v>
      </c>
      <c r="P26">
        <f>ROUND(N26+O26,0)</f>
        <v>33</v>
      </c>
    </row>
  </sheetData>
  <sheetProtection algorithmName="SHA-512" hashValue="9T8khecupV3G/EVag8iyVEmJogHo1LdhQ7V9Qf1NVbcYulP7/xPY0UX1APYmtewaDun3+yFarUKzVNz2ZAQl/A==" saltValue="+QUHsc2yRTGDU+CKCJMBPA==" spinCount="100000" sheet="1" objects="1" scenarios="1"/>
  <dataValidations count="24">
    <dataValidation type="whole" allowBlank="1" showInputMessage="1" showErrorMessage="1" errorTitle="Valor fuera de rango" error="Ingrese un valor correcto" sqref="F3" xr:uid="{ED36BB2F-518B-403F-90EF-671F6D4788FD}">
      <formula1>0</formula1>
      <formula2>100</formula2>
    </dataValidation>
    <dataValidation type="whole" allowBlank="1" showInputMessage="1" showErrorMessage="1" errorTitle="Valor fuera de rango" error="Ingrese un valor correcto" sqref="F4" xr:uid="{4CA7766A-3629-4D90-8B4E-1CBAFA9CEF28}">
      <formula1>0</formula1>
      <formula2>100</formula2>
    </dataValidation>
    <dataValidation type="whole" allowBlank="1" showInputMessage="1" showErrorMessage="1" errorTitle="Valor fuera de rango" error="Ingrese un valor correcto" sqref="F5" xr:uid="{68FC7BCB-DD6A-4AD1-BB0D-FE33619D33DA}">
      <formula1>0</formula1>
      <formula2>100</formula2>
    </dataValidation>
    <dataValidation type="whole" allowBlank="1" showInputMessage="1" showErrorMessage="1" errorTitle="Valor fuera de rango" error="Ingrese un valor correcto" sqref="F6" xr:uid="{C0FF7757-D383-49FB-AE2B-C24D8EDD7E33}">
      <formula1>0</formula1>
      <formula2>100</formula2>
    </dataValidation>
    <dataValidation type="whole" allowBlank="1" showInputMessage="1" showErrorMessage="1" errorTitle="Valor fuera de rango" error="Ingrese un valor correcto" sqref="F7" xr:uid="{36A01EAA-983A-4879-B4A8-8CBC8529491F}">
      <formula1>0</formula1>
      <formula2>100</formula2>
    </dataValidation>
    <dataValidation type="whole" allowBlank="1" showInputMessage="1" showErrorMessage="1" errorTitle="Valor fuera de rango" error="Ingrese un valor correcto" sqref="F8" xr:uid="{A534D4D4-F66E-4DB1-A84E-D3A2F22B04E7}">
      <formula1>0</formula1>
      <formula2>100</formula2>
    </dataValidation>
    <dataValidation type="whole" allowBlank="1" showInputMessage="1" showErrorMessage="1" errorTitle="Valor fuera de rango" error="Ingrese un valor correcto" sqref="F9" xr:uid="{BC01B457-E074-465D-B6B8-032B2DBBB969}">
      <formula1>0</formula1>
      <formula2>100</formula2>
    </dataValidation>
    <dataValidation type="whole" allowBlank="1" showInputMessage="1" showErrorMessage="1" errorTitle="Valor fuera de rango" error="Ingrese un valor correcto" sqref="F10" xr:uid="{8F70F4DB-54C8-4DE2-A7EF-D6EC801A5859}">
      <formula1>0</formula1>
      <formula2>100</formula2>
    </dataValidation>
    <dataValidation type="whole" allowBlank="1" showInputMessage="1" showErrorMessage="1" errorTitle="Valor fuera de rango" error="Ingrese un valor correcto" sqref="F11" xr:uid="{B157DBDD-56C7-4444-954D-48903C78115D}">
      <formula1>0</formula1>
      <formula2>100</formula2>
    </dataValidation>
    <dataValidation type="whole" allowBlank="1" showInputMessage="1" showErrorMessage="1" errorTitle="Valor fuera de rango" error="Ingrese un valor correcto" sqref="F12" xr:uid="{26BE59B9-D2D0-416A-ADD9-A12BC368B21E}">
      <formula1>0</formula1>
      <formula2>100</formula2>
    </dataValidation>
    <dataValidation type="whole" allowBlank="1" showInputMessage="1" showErrorMessage="1" errorTitle="Valor fuera de rango" error="Ingrese un valor correcto" sqref="F13" xr:uid="{009D6EA8-1B34-49E2-A068-64C24EC6F5F8}">
      <formula1>0</formula1>
      <formula2>100</formula2>
    </dataValidation>
    <dataValidation type="whole" allowBlank="1" showInputMessage="1" showErrorMessage="1" errorTitle="Valor fuera de rango" error="Ingrese un valor correcto" sqref="F14" xr:uid="{58646D3B-023D-49E8-BA8C-342BEBCC8AEA}">
      <formula1>0</formula1>
      <formula2>100</formula2>
    </dataValidation>
    <dataValidation type="whole" allowBlank="1" showInputMessage="1" showErrorMessage="1" errorTitle="Valor fuera de rango" error="Ingrese un valor correcto" sqref="F15" xr:uid="{77426591-D2D1-41E7-A85C-CB47675AD508}">
      <formula1>0</formula1>
      <formula2>100</formula2>
    </dataValidation>
    <dataValidation type="whole" allowBlank="1" showInputMessage="1" showErrorMessage="1" errorTitle="Valor fuera de rango" error="Ingrese un valor correcto" sqref="F16" xr:uid="{339AA18A-3295-4D14-A0C2-4925CC8744EF}">
      <formula1>0</formula1>
      <formula2>100</formula2>
    </dataValidation>
    <dataValidation type="whole" allowBlank="1" showInputMessage="1" showErrorMessage="1" errorTitle="Valor fuera de rango" error="Ingrese un valor correcto" sqref="F17" xr:uid="{EFAE0061-270D-48CC-9B4C-3267C491272A}">
      <formula1>0</formula1>
      <formula2>100</formula2>
    </dataValidation>
    <dataValidation type="whole" allowBlank="1" showInputMessage="1" showErrorMessage="1" errorTitle="Valor fuera de rango" error="Ingrese un valor correcto" sqref="F18" xr:uid="{223517ED-4927-4891-BC23-D28817D4E916}">
      <formula1>0</formula1>
      <formula2>100</formula2>
    </dataValidation>
    <dataValidation type="whole" allowBlank="1" showInputMessage="1" showErrorMessage="1" errorTitle="Valor fuera de rango" error="Ingrese un valor correcto" sqref="F19" xr:uid="{0906B4C3-2A20-48D1-A6FE-8C589835CA89}">
      <formula1>0</formula1>
      <formula2>100</formula2>
    </dataValidation>
    <dataValidation type="whole" allowBlank="1" showInputMessage="1" showErrorMessage="1" errorTitle="Valor fuera de rango" error="Ingrese un valor correcto" sqref="F20" xr:uid="{B1AC4B6A-74BD-45A6-9AF3-1CEBF836778D}">
      <formula1>0</formula1>
      <formula2>100</formula2>
    </dataValidation>
    <dataValidation type="whole" allowBlank="1" showInputMessage="1" showErrorMessage="1" errorTitle="Valor fuera de rango" error="Ingrese un valor correcto" sqref="F21" xr:uid="{9454452D-59D8-46CE-A8E4-D5D7E0E0302B}">
      <formula1>0</formula1>
      <formula2>100</formula2>
    </dataValidation>
    <dataValidation type="whole" allowBlank="1" showInputMessage="1" showErrorMessage="1" errorTitle="Valor fuera de rango" error="Ingrese un valor correcto" sqref="F22" xr:uid="{7AD723A1-3DBE-49B9-9AAA-95BC2AD70C7B}">
      <formula1>0</formula1>
      <formula2>100</formula2>
    </dataValidation>
    <dataValidation type="whole" allowBlank="1" showInputMessage="1" showErrorMessage="1" errorTitle="Valor fuera de rango" error="Ingrese un valor correcto" sqref="F23" xr:uid="{FE83445E-32D4-4FED-9760-395B931CC8EA}">
      <formula1>0</formula1>
      <formula2>100</formula2>
    </dataValidation>
    <dataValidation type="whole" allowBlank="1" showInputMessage="1" showErrorMessage="1" errorTitle="Valor fuera de rango" error="Ingrese un valor correcto" sqref="F24" xr:uid="{0BD29CAC-096A-4507-A74C-1BF993A63F26}">
      <formula1>0</formula1>
      <formula2>100</formula2>
    </dataValidation>
    <dataValidation type="whole" allowBlank="1" showInputMessage="1" showErrorMessage="1" errorTitle="Valor fuera de rango" error="Ingrese un valor correcto" sqref="F25" xr:uid="{7BFE3196-0BE4-4ABD-909A-74BD0433A95A}">
      <formula1>0</formula1>
      <formula2>100</formula2>
    </dataValidation>
    <dataValidation type="whole" allowBlank="1" showInputMessage="1" showErrorMessage="1" errorTitle="Valor fuera de rango" error="Ingrese un valor correcto" sqref="F26" xr:uid="{0F496C38-EA75-415F-8829-FD8A87596A7B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05419-6D3B-4B5D-836B-8A3FC7758F61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63</v>
      </c>
      <c r="C1" s="1" t="s">
        <v>64</v>
      </c>
      <c r="D1" s="5" t="s">
        <v>111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65</v>
      </c>
      <c r="B3" s="12">
        <v>1</v>
      </c>
      <c r="C3" s="13" t="s">
        <v>66</v>
      </c>
      <c r="D3" s="14">
        <v>99</v>
      </c>
      <c r="E3" s="14">
        <v>91</v>
      </c>
      <c r="F3" s="15"/>
      <c r="G3" s="14"/>
      <c r="H3" s="14"/>
      <c r="I3" s="14"/>
      <c r="J3" s="14"/>
      <c r="M3" s="11">
        <f>D3+E3+F3+G3+H3</f>
        <v>190</v>
      </c>
      <c r="N3">
        <f>M3*0.17</f>
        <v>32.300000000000004</v>
      </c>
      <c r="O3">
        <f>I3*0.15</f>
        <v>0</v>
      </c>
      <c r="P3">
        <f>ROUND(N3+O3,0)</f>
        <v>32</v>
      </c>
    </row>
    <row r="4" spans="1:16" x14ac:dyDescent="0.25">
      <c r="A4" s="12" t="s">
        <v>67</v>
      </c>
      <c r="B4" s="12">
        <v>2</v>
      </c>
      <c r="C4" s="13" t="s">
        <v>68</v>
      </c>
      <c r="D4" s="14">
        <v>94</v>
      </c>
      <c r="E4" s="14">
        <v>93</v>
      </c>
      <c r="F4" s="15"/>
      <c r="G4" s="14"/>
      <c r="H4" s="14"/>
      <c r="I4" s="14"/>
      <c r="J4" s="14"/>
      <c r="M4" s="11">
        <f>D4+E4+F4+G4+H4</f>
        <v>187</v>
      </c>
      <c r="N4">
        <f>M4*0.17</f>
        <v>31.790000000000003</v>
      </c>
      <c r="O4">
        <f>I4*0.15</f>
        <v>0</v>
      </c>
      <c r="P4">
        <f>ROUND(N4+O4,0)</f>
        <v>32</v>
      </c>
    </row>
    <row r="5" spans="1:16" x14ac:dyDescent="0.25">
      <c r="A5" s="12" t="s">
        <v>69</v>
      </c>
      <c r="B5" s="12">
        <v>3</v>
      </c>
      <c r="C5" s="13" t="s">
        <v>70</v>
      </c>
      <c r="D5" s="14">
        <v>85</v>
      </c>
      <c r="E5" s="14">
        <v>62</v>
      </c>
      <c r="F5" s="15"/>
      <c r="G5" s="14"/>
      <c r="H5" s="14"/>
      <c r="I5" s="14"/>
      <c r="J5" s="14"/>
      <c r="M5" s="11">
        <f>D5+E5+F5+G5+H5</f>
        <v>147</v>
      </c>
      <c r="N5">
        <f>M5*0.17</f>
        <v>24.990000000000002</v>
      </c>
      <c r="O5">
        <f>I5*0.15</f>
        <v>0</v>
      </c>
      <c r="P5">
        <f>ROUND(N5+O5,0)</f>
        <v>25</v>
      </c>
    </row>
    <row r="6" spans="1:16" x14ac:dyDescent="0.25">
      <c r="A6" s="12" t="s">
        <v>71</v>
      </c>
      <c r="B6" s="12">
        <v>4</v>
      </c>
      <c r="C6" s="13" t="s">
        <v>72</v>
      </c>
      <c r="D6" s="14">
        <v>96</v>
      </c>
      <c r="E6" s="14">
        <v>96</v>
      </c>
      <c r="F6" s="15"/>
      <c r="G6" s="14"/>
      <c r="H6" s="14"/>
      <c r="I6" s="14"/>
      <c r="J6" s="14"/>
      <c r="M6" s="11">
        <f>D6+E6+F6+G6+H6</f>
        <v>192</v>
      </c>
      <c r="N6">
        <f>M6*0.17</f>
        <v>32.64</v>
      </c>
      <c r="O6">
        <f>I6*0.15</f>
        <v>0</v>
      </c>
      <c r="P6">
        <f>ROUND(N6+O6,0)</f>
        <v>33</v>
      </c>
    </row>
    <row r="7" spans="1:16" x14ac:dyDescent="0.25">
      <c r="A7" s="12" t="s">
        <v>73</v>
      </c>
      <c r="B7" s="12">
        <v>5</v>
      </c>
      <c r="C7" s="13" t="s">
        <v>74</v>
      </c>
      <c r="D7" s="14">
        <v>96</v>
      </c>
      <c r="E7" s="14">
        <v>96</v>
      </c>
      <c r="F7" s="15"/>
      <c r="G7" s="14"/>
      <c r="H7" s="14"/>
      <c r="I7" s="14"/>
      <c r="J7" s="14"/>
      <c r="M7" s="11">
        <f>D7+E7+F7+G7+H7</f>
        <v>192</v>
      </c>
      <c r="N7">
        <f>M7*0.17</f>
        <v>32.64</v>
      </c>
      <c r="O7">
        <f>I7*0.15</f>
        <v>0</v>
      </c>
      <c r="P7">
        <f>ROUND(N7+O7,0)</f>
        <v>33</v>
      </c>
    </row>
    <row r="8" spans="1:16" x14ac:dyDescent="0.25">
      <c r="A8" s="12" t="s">
        <v>75</v>
      </c>
      <c r="B8" s="12">
        <v>6</v>
      </c>
      <c r="C8" s="13" t="s">
        <v>76</v>
      </c>
      <c r="D8" s="14">
        <v>98</v>
      </c>
      <c r="E8" s="14">
        <v>96</v>
      </c>
      <c r="F8" s="15"/>
      <c r="G8" s="14"/>
      <c r="H8" s="14"/>
      <c r="I8" s="14"/>
      <c r="J8" s="14"/>
      <c r="M8" s="11">
        <f>D8+E8+F8+G8+H8</f>
        <v>194</v>
      </c>
      <c r="N8">
        <f>M8*0.17</f>
        <v>32.980000000000004</v>
      </c>
      <c r="O8">
        <f>I8*0.15</f>
        <v>0</v>
      </c>
      <c r="P8">
        <f>ROUND(N8+O8,0)</f>
        <v>33</v>
      </c>
    </row>
    <row r="9" spans="1:16" x14ac:dyDescent="0.25">
      <c r="A9" s="12" t="s">
        <v>77</v>
      </c>
      <c r="B9" s="12">
        <v>7</v>
      </c>
      <c r="C9" s="13" t="s">
        <v>78</v>
      </c>
      <c r="D9" s="14">
        <v>89</v>
      </c>
      <c r="E9" s="14">
        <v>77</v>
      </c>
      <c r="F9" s="15"/>
      <c r="G9" s="14"/>
      <c r="H9" s="14"/>
      <c r="I9" s="14"/>
      <c r="J9" s="14"/>
      <c r="M9" s="11">
        <f>D9+E9+F9+G9+H9</f>
        <v>166</v>
      </c>
      <c r="N9">
        <f>M9*0.17</f>
        <v>28.220000000000002</v>
      </c>
      <c r="O9">
        <f>I9*0.15</f>
        <v>0</v>
      </c>
      <c r="P9">
        <f>ROUND(N9+O9,0)</f>
        <v>28</v>
      </c>
    </row>
    <row r="10" spans="1:16" x14ac:dyDescent="0.25">
      <c r="A10" s="12" t="s">
        <v>79</v>
      </c>
      <c r="B10" s="12">
        <v>8</v>
      </c>
      <c r="C10" s="13" t="s">
        <v>80</v>
      </c>
      <c r="D10" s="14">
        <v>100</v>
      </c>
      <c r="E10" s="14">
        <v>97</v>
      </c>
      <c r="F10" s="15"/>
      <c r="G10" s="14"/>
      <c r="H10" s="14"/>
      <c r="I10" s="14"/>
      <c r="J10" s="14"/>
      <c r="M10" s="11">
        <f>D10+E10+F10+G10+H10</f>
        <v>197</v>
      </c>
      <c r="N10">
        <f>M10*0.17</f>
        <v>33.49</v>
      </c>
      <c r="O10">
        <f>I10*0.15</f>
        <v>0</v>
      </c>
      <c r="P10">
        <f>ROUND(N10+O10,0)</f>
        <v>33</v>
      </c>
    </row>
    <row r="11" spans="1:16" x14ac:dyDescent="0.25">
      <c r="A11" s="12" t="s">
        <v>81</v>
      </c>
      <c r="B11" s="12">
        <v>9</v>
      </c>
      <c r="C11" s="13" t="s">
        <v>82</v>
      </c>
      <c r="D11" s="14">
        <v>98</v>
      </c>
      <c r="E11" s="14">
        <v>96</v>
      </c>
      <c r="F11" s="15"/>
      <c r="G11" s="14"/>
      <c r="H11" s="14"/>
      <c r="I11" s="14"/>
      <c r="J11" s="14"/>
      <c r="M11" s="11">
        <f>D11+E11+F11+G11+H11</f>
        <v>194</v>
      </c>
      <c r="N11">
        <f>M11*0.17</f>
        <v>32.980000000000004</v>
      </c>
      <c r="O11">
        <f>I11*0.15</f>
        <v>0</v>
      </c>
      <c r="P11">
        <f>ROUND(N11+O11,0)</f>
        <v>33</v>
      </c>
    </row>
    <row r="12" spans="1:16" x14ac:dyDescent="0.25">
      <c r="A12" s="12" t="s">
        <v>83</v>
      </c>
      <c r="B12" s="12">
        <v>10</v>
      </c>
      <c r="C12" s="13" t="s">
        <v>84</v>
      </c>
      <c r="D12" s="14">
        <v>91</v>
      </c>
      <c r="E12" s="14">
        <v>72</v>
      </c>
      <c r="F12" s="15"/>
      <c r="G12" s="14"/>
      <c r="H12" s="14"/>
      <c r="I12" s="14"/>
      <c r="J12" s="14"/>
      <c r="M12" s="11">
        <f>D12+E12+F12+G12+H12</f>
        <v>163</v>
      </c>
      <c r="N12">
        <f>M12*0.17</f>
        <v>27.71</v>
      </c>
      <c r="O12">
        <f>I12*0.15</f>
        <v>0</v>
      </c>
      <c r="P12">
        <f>ROUND(N12+O12,0)</f>
        <v>28</v>
      </c>
    </row>
    <row r="13" spans="1:16" x14ac:dyDescent="0.25">
      <c r="A13" s="12" t="s">
        <v>85</v>
      </c>
      <c r="B13" s="12">
        <v>11</v>
      </c>
      <c r="C13" s="13" t="s">
        <v>86</v>
      </c>
      <c r="D13" s="14">
        <v>95</v>
      </c>
      <c r="E13" s="14">
        <v>92</v>
      </c>
      <c r="F13" s="15"/>
      <c r="G13" s="14"/>
      <c r="H13" s="14"/>
      <c r="I13" s="14"/>
      <c r="J13" s="14"/>
      <c r="M13" s="11">
        <f>D13+E13+F13+G13+H13</f>
        <v>187</v>
      </c>
      <c r="N13">
        <f>M13*0.17</f>
        <v>31.790000000000003</v>
      </c>
      <c r="O13">
        <f>I13*0.15</f>
        <v>0</v>
      </c>
      <c r="P13">
        <f>ROUND(N13+O13,0)</f>
        <v>32</v>
      </c>
    </row>
    <row r="14" spans="1:16" x14ac:dyDescent="0.25">
      <c r="A14" s="12" t="s">
        <v>87</v>
      </c>
      <c r="B14" s="12">
        <v>12</v>
      </c>
      <c r="C14" s="13" t="s">
        <v>88</v>
      </c>
      <c r="D14" s="14">
        <v>98</v>
      </c>
      <c r="E14" s="14">
        <v>96</v>
      </c>
      <c r="F14" s="15"/>
      <c r="G14" s="14"/>
      <c r="H14" s="14"/>
      <c r="I14" s="14"/>
      <c r="J14" s="14"/>
      <c r="M14" s="11">
        <f>D14+E14+F14+G14+H14</f>
        <v>194</v>
      </c>
      <c r="N14">
        <f>M14*0.17</f>
        <v>32.980000000000004</v>
      </c>
      <c r="O14">
        <f>I14*0.15</f>
        <v>0</v>
      </c>
      <c r="P14">
        <f>ROUND(N14+O14,0)</f>
        <v>33</v>
      </c>
    </row>
    <row r="15" spans="1:16" x14ac:dyDescent="0.25">
      <c r="A15" s="12" t="s">
        <v>89</v>
      </c>
      <c r="B15" s="12">
        <v>13</v>
      </c>
      <c r="C15" s="13" t="s">
        <v>90</v>
      </c>
      <c r="D15" s="14">
        <v>94</v>
      </c>
      <c r="E15" s="14">
        <v>87</v>
      </c>
      <c r="F15" s="15"/>
      <c r="G15" s="14"/>
      <c r="H15" s="14"/>
      <c r="I15" s="14"/>
      <c r="J15" s="14"/>
      <c r="M15" s="11">
        <f>D15+E15+F15+G15+H15</f>
        <v>181</v>
      </c>
      <c r="N15">
        <f>M15*0.17</f>
        <v>30.770000000000003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91</v>
      </c>
      <c r="B16" s="12">
        <v>14</v>
      </c>
      <c r="C16" s="13" t="s">
        <v>92</v>
      </c>
      <c r="D16" s="14">
        <v>96</v>
      </c>
      <c r="E16" s="14">
        <v>80</v>
      </c>
      <c r="F16" s="15"/>
      <c r="G16" s="14"/>
      <c r="H16" s="14"/>
      <c r="I16" s="14"/>
      <c r="J16" s="14"/>
      <c r="M16" s="11">
        <f>D16+E16+F16+G16+H16</f>
        <v>176</v>
      </c>
      <c r="N16">
        <f>M16*0.17</f>
        <v>29.92</v>
      </c>
      <c r="O16">
        <f>I16*0.15</f>
        <v>0</v>
      </c>
      <c r="P16">
        <f>ROUND(N16+O16,0)</f>
        <v>30</v>
      </c>
    </row>
    <row r="17" spans="1:16" x14ac:dyDescent="0.25">
      <c r="A17" s="12" t="s">
        <v>93</v>
      </c>
      <c r="B17" s="12">
        <v>15</v>
      </c>
      <c r="C17" s="13" t="s">
        <v>94</v>
      </c>
      <c r="D17" s="14">
        <v>88</v>
      </c>
      <c r="E17" s="14">
        <v>50</v>
      </c>
      <c r="F17" s="15"/>
      <c r="G17" s="14"/>
      <c r="H17" s="14"/>
      <c r="I17" s="14"/>
      <c r="J17" s="14"/>
      <c r="M17" s="11">
        <f>D17+E17+F17+G17+H17</f>
        <v>138</v>
      </c>
      <c r="N17">
        <f>M17*0.17</f>
        <v>23.46</v>
      </c>
      <c r="O17">
        <f>I17*0.15</f>
        <v>0</v>
      </c>
      <c r="P17">
        <f>ROUND(N17+O17,0)</f>
        <v>23</v>
      </c>
    </row>
    <row r="18" spans="1:16" x14ac:dyDescent="0.25">
      <c r="A18" s="12" t="s">
        <v>95</v>
      </c>
      <c r="B18" s="12">
        <v>16</v>
      </c>
      <c r="C18" s="13" t="s">
        <v>96</v>
      </c>
      <c r="D18" s="14">
        <v>84</v>
      </c>
      <c r="E18" s="14">
        <v>75</v>
      </c>
      <c r="F18" s="15"/>
      <c r="G18" s="14"/>
      <c r="H18" s="14"/>
      <c r="I18" s="14"/>
      <c r="J18" s="14"/>
      <c r="M18" s="11">
        <f>D18+E18+F18+G18+H18</f>
        <v>159</v>
      </c>
      <c r="N18">
        <f>M18*0.17</f>
        <v>27.03</v>
      </c>
      <c r="O18">
        <f>I18*0.15</f>
        <v>0</v>
      </c>
      <c r="P18">
        <f>ROUND(N18+O18,0)</f>
        <v>27</v>
      </c>
    </row>
    <row r="19" spans="1:16" x14ac:dyDescent="0.25">
      <c r="A19" s="12" t="s">
        <v>97</v>
      </c>
      <c r="B19" s="12">
        <v>17</v>
      </c>
      <c r="C19" s="13" t="s">
        <v>98</v>
      </c>
      <c r="D19" s="14">
        <v>98</v>
      </c>
      <c r="E19" s="14">
        <v>89</v>
      </c>
      <c r="F19" s="15"/>
      <c r="G19" s="14"/>
      <c r="H19" s="14"/>
      <c r="I19" s="14"/>
      <c r="J19" s="14"/>
      <c r="M19" s="11">
        <f>D19+E19+F19+G19+H19</f>
        <v>187</v>
      </c>
      <c r="N19">
        <f>M19*0.17</f>
        <v>31.790000000000003</v>
      </c>
      <c r="O19">
        <f>I19*0.15</f>
        <v>0</v>
      </c>
      <c r="P19">
        <f>ROUND(N19+O19,0)</f>
        <v>32</v>
      </c>
    </row>
    <row r="20" spans="1:16" x14ac:dyDescent="0.25">
      <c r="A20" s="12" t="s">
        <v>99</v>
      </c>
      <c r="B20" s="12">
        <v>18</v>
      </c>
      <c r="C20" s="13" t="s">
        <v>100</v>
      </c>
      <c r="D20" s="14">
        <v>82</v>
      </c>
      <c r="E20" s="14">
        <v>75</v>
      </c>
      <c r="F20" s="15"/>
      <c r="G20" s="14"/>
      <c r="H20" s="14"/>
      <c r="I20" s="14"/>
      <c r="J20" s="14"/>
      <c r="M20" s="11">
        <f>D20+E20+F20+G20+H20</f>
        <v>157</v>
      </c>
      <c r="N20">
        <f>M20*0.17</f>
        <v>26.69</v>
      </c>
      <c r="O20">
        <f>I20*0.15</f>
        <v>0</v>
      </c>
      <c r="P20">
        <f>ROUND(N20+O20,0)</f>
        <v>27</v>
      </c>
    </row>
    <row r="21" spans="1:16" x14ac:dyDescent="0.25">
      <c r="A21" s="12" t="s">
        <v>101</v>
      </c>
      <c r="B21" s="12">
        <v>19</v>
      </c>
      <c r="C21" s="13" t="s">
        <v>102</v>
      </c>
      <c r="D21" s="14">
        <v>96</v>
      </c>
      <c r="E21" s="14">
        <v>92</v>
      </c>
      <c r="F21" s="15"/>
      <c r="G21" s="14"/>
      <c r="H21" s="14"/>
      <c r="I21" s="14"/>
      <c r="J21" s="14"/>
      <c r="M21" s="11">
        <f>D21+E21+F21+G21+H21</f>
        <v>188</v>
      </c>
      <c r="N21">
        <f>M21*0.17</f>
        <v>31.96</v>
      </c>
      <c r="O21">
        <f>I21*0.15</f>
        <v>0</v>
      </c>
      <c r="P21">
        <f>ROUND(N21+O21,0)</f>
        <v>32</v>
      </c>
    </row>
    <row r="22" spans="1:16" x14ac:dyDescent="0.25">
      <c r="A22" s="12" t="s">
        <v>103</v>
      </c>
      <c r="B22" s="12">
        <v>20</v>
      </c>
      <c r="C22" s="13" t="s">
        <v>104</v>
      </c>
      <c r="D22" s="14">
        <v>92</v>
      </c>
      <c r="E22" s="14">
        <v>86</v>
      </c>
      <c r="F22" s="15"/>
      <c r="G22" s="14"/>
      <c r="H22" s="14"/>
      <c r="I22" s="14"/>
      <c r="J22" s="14"/>
      <c r="M22" s="11">
        <f>D22+E22+F22+G22+H22</f>
        <v>178</v>
      </c>
      <c r="N22">
        <f>M22*0.17</f>
        <v>30.26</v>
      </c>
      <c r="O22">
        <f>I22*0.15</f>
        <v>0</v>
      </c>
      <c r="P22">
        <f>ROUND(N22+O22,0)</f>
        <v>30</v>
      </c>
    </row>
    <row r="23" spans="1:16" x14ac:dyDescent="0.25">
      <c r="A23" s="12" t="s">
        <v>105</v>
      </c>
      <c r="B23" s="12">
        <v>21</v>
      </c>
      <c r="C23" s="13" t="s">
        <v>106</v>
      </c>
      <c r="D23" s="14">
        <v>93</v>
      </c>
      <c r="E23" s="14">
        <v>72</v>
      </c>
      <c r="F23" s="15"/>
      <c r="G23" s="14"/>
      <c r="H23" s="14"/>
      <c r="I23" s="14"/>
      <c r="J23" s="14"/>
      <c r="M23" s="11">
        <f>D23+E23+F23+G23+H23</f>
        <v>165</v>
      </c>
      <c r="N23">
        <f>M23*0.17</f>
        <v>28.05</v>
      </c>
      <c r="O23">
        <f>I23*0.15</f>
        <v>0</v>
      </c>
      <c r="P23">
        <f>ROUND(N23+O23,0)</f>
        <v>28</v>
      </c>
    </row>
    <row r="24" spans="1:16" x14ac:dyDescent="0.25">
      <c r="A24" s="12" t="s">
        <v>107</v>
      </c>
      <c r="B24" s="12">
        <v>22</v>
      </c>
      <c r="C24" s="13" t="s">
        <v>108</v>
      </c>
      <c r="D24" s="14">
        <v>82</v>
      </c>
      <c r="E24" s="14">
        <v>96</v>
      </c>
      <c r="F24" s="15"/>
      <c r="G24" s="14"/>
      <c r="H24" s="14"/>
      <c r="I24" s="14"/>
      <c r="J24" s="14"/>
      <c r="M24" s="11">
        <f>D24+E24+F24+G24+H24</f>
        <v>178</v>
      </c>
      <c r="N24">
        <f>M24*0.17</f>
        <v>30.26</v>
      </c>
      <c r="O24">
        <f>I24*0.15</f>
        <v>0</v>
      </c>
      <c r="P24">
        <f>ROUND(N24+O24,0)</f>
        <v>30</v>
      </c>
    </row>
    <row r="25" spans="1:16" x14ac:dyDescent="0.25">
      <c r="A25" s="12" t="s">
        <v>109</v>
      </c>
      <c r="B25" s="12">
        <v>23</v>
      </c>
      <c r="C25" s="13" t="s">
        <v>110</v>
      </c>
      <c r="D25" s="14">
        <v>86</v>
      </c>
      <c r="E25" s="14">
        <v>77</v>
      </c>
      <c r="F25" s="15"/>
      <c r="G25" s="14"/>
      <c r="H25" s="14"/>
      <c r="I25" s="14"/>
      <c r="J25" s="14"/>
      <c r="M25" s="11">
        <f>D25+E25+F25+G25+H25</f>
        <v>163</v>
      </c>
      <c r="N25">
        <f>M25*0.17</f>
        <v>27.71</v>
      </c>
      <c r="O25">
        <f>I25*0.15</f>
        <v>0</v>
      </c>
      <c r="P25">
        <f>ROUND(N25+O25,0)</f>
        <v>28</v>
      </c>
    </row>
  </sheetData>
  <sheetProtection algorithmName="SHA-512" hashValue="0hT0z8CAJUIlNjuAFu49lRja8tKO7NZqnBI+BoJ6B1FxFyG9nr5P+Idnqh+BcgEvOKieAIj5GlSaI34V4QRzlw==" saltValue="GNe/n3CAeEiMuyOa0b66CA==" spinCount="100000" sheet="1" objects="1" scenarios="1"/>
  <dataValidations count="23">
    <dataValidation type="whole" allowBlank="1" showInputMessage="1" showErrorMessage="1" errorTitle="Valor fuera de rango" error="Ingrese un valor correcto" sqref="F3" xr:uid="{7A3C9E67-3AD5-4387-9C76-C634868919D8}">
      <formula1>0</formula1>
      <formula2>100</formula2>
    </dataValidation>
    <dataValidation type="whole" allowBlank="1" showInputMessage="1" showErrorMessage="1" errorTitle="Valor fuera de rango" error="Ingrese un valor correcto" sqref="F4" xr:uid="{B237C61F-F3E8-4363-8F3B-CCAA0CC3B116}">
      <formula1>0</formula1>
      <formula2>100</formula2>
    </dataValidation>
    <dataValidation type="whole" allowBlank="1" showInputMessage="1" showErrorMessage="1" errorTitle="Valor fuera de rango" error="Ingrese un valor correcto" sqref="F5" xr:uid="{36D2EA11-4948-441E-BB4E-7E5CA8CEED92}">
      <formula1>0</formula1>
      <formula2>100</formula2>
    </dataValidation>
    <dataValidation type="whole" allowBlank="1" showInputMessage="1" showErrorMessage="1" errorTitle="Valor fuera de rango" error="Ingrese un valor correcto" sqref="F6" xr:uid="{FAE8D66B-EDF7-46B3-8EBC-0266FB54EF65}">
      <formula1>0</formula1>
      <formula2>100</formula2>
    </dataValidation>
    <dataValidation type="whole" allowBlank="1" showInputMessage="1" showErrorMessage="1" errorTitle="Valor fuera de rango" error="Ingrese un valor correcto" sqref="F7" xr:uid="{18BB404F-8EDF-4288-9B65-A39B43B82689}">
      <formula1>0</formula1>
      <formula2>100</formula2>
    </dataValidation>
    <dataValidation type="whole" allowBlank="1" showInputMessage="1" showErrorMessage="1" errorTitle="Valor fuera de rango" error="Ingrese un valor correcto" sqref="F8" xr:uid="{98DC6EE4-6C00-4864-91DA-7B66A4CEB3FA}">
      <formula1>0</formula1>
      <formula2>100</formula2>
    </dataValidation>
    <dataValidation type="whole" allowBlank="1" showInputMessage="1" showErrorMessage="1" errorTitle="Valor fuera de rango" error="Ingrese un valor correcto" sqref="F9" xr:uid="{BEE8AF84-8229-419D-B9C5-D378889234F9}">
      <formula1>0</formula1>
      <formula2>100</formula2>
    </dataValidation>
    <dataValidation type="whole" allowBlank="1" showInputMessage="1" showErrorMessage="1" errorTitle="Valor fuera de rango" error="Ingrese un valor correcto" sqref="F10" xr:uid="{197ECA24-E28D-4B9E-9218-1F4BA9E5127A}">
      <formula1>0</formula1>
      <formula2>100</formula2>
    </dataValidation>
    <dataValidation type="whole" allowBlank="1" showInputMessage="1" showErrorMessage="1" errorTitle="Valor fuera de rango" error="Ingrese un valor correcto" sqref="F11" xr:uid="{A4916B8E-D79D-4E34-BE8A-394AD990514B}">
      <formula1>0</formula1>
      <formula2>100</formula2>
    </dataValidation>
    <dataValidation type="whole" allowBlank="1" showInputMessage="1" showErrorMessage="1" errorTitle="Valor fuera de rango" error="Ingrese un valor correcto" sqref="F12" xr:uid="{72F043D6-AE2A-4750-A0A4-E13DE107FDF7}">
      <formula1>0</formula1>
      <formula2>100</formula2>
    </dataValidation>
    <dataValidation type="whole" allowBlank="1" showInputMessage="1" showErrorMessage="1" errorTitle="Valor fuera de rango" error="Ingrese un valor correcto" sqref="F13" xr:uid="{E2334351-8E58-4A90-B0F7-ED757C513F86}">
      <formula1>0</formula1>
      <formula2>100</formula2>
    </dataValidation>
    <dataValidation type="whole" allowBlank="1" showInputMessage="1" showErrorMessage="1" errorTitle="Valor fuera de rango" error="Ingrese un valor correcto" sqref="F14" xr:uid="{F9FDF59F-99D9-46A2-82BA-2C7EE0C75B7E}">
      <formula1>0</formula1>
      <formula2>100</formula2>
    </dataValidation>
    <dataValidation type="whole" allowBlank="1" showInputMessage="1" showErrorMessage="1" errorTitle="Valor fuera de rango" error="Ingrese un valor correcto" sqref="F15" xr:uid="{033DE1E0-EBDF-496B-B60F-07652B1D8339}">
      <formula1>0</formula1>
      <formula2>100</formula2>
    </dataValidation>
    <dataValidation type="whole" allowBlank="1" showInputMessage="1" showErrorMessage="1" errorTitle="Valor fuera de rango" error="Ingrese un valor correcto" sqref="F16" xr:uid="{554A11B7-A0D0-47F8-B4C9-45FAFFD4EEE4}">
      <formula1>0</formula1>
      <formula2>100</formula2>
    </dataValidation>
    <dataValidation type="whole" allowBlank="1" showInputMessage="1" showErrorMessage="1" errorTitle="Valor fuera de rango" error="Ingrese un valor correcto" sqref="F17" xr:uid="{17AD270B-232D-4A21-8BA4-54A7CFD15045}">
      <formula1>0</formula1>
      <formula2>100</formula2>
    </dataValidation>
    <dataValidation type="whole" allowBlank="1" showInputMessage="1" showErrorMessage="1" errorTitle="Valor fuera de rango" error="Ingrese un valor correcto" sqref="F18" xr:uid="{08F4A5B1-889D-45BE-9D1F-1866806D3F3A}">
      <formula1>0</formula1>
      <formula2>100</formula2>
    </dataValidation>
    <dataValidation type="whole" allowBlank="1" showInputMessage="1" showErrorMessage="1" errorTitle="Valor fuera de rango" error="Ingrese un valor correcto" sqref="F19" xr:uid="{C72BDC78-5C8E-42E7-95B8-6C27D8BCE8F1}">
      <formula1>0</formula1>
      <formula2>100</formula2>
    </dataValidation>
    <dataValidation type="whole" allowBlank="1" showInputMessage="1" showErrorMessage="1" errorTitle="Valor fuera de rango" error="Ingrese un valor correcto" sqref="F20" xr:uid="{005E2550-3762-4108-AA44-30A5BCFF3F6D}">
      <formula1>0</formula1>
      <formula2>100</formula2>
    </dataValidation>
    <dataValidation type="whole" allowBlank="1" showInputMessage="1" showErrorMessage="1" errorTitle="Valor fuera de rango" error="Ingrese un valor correcto" sqref="F21" xr:uid="{35AC097F-2688-4DCC-8F7B-E5D90FC9DB23}">
      <formula1>0</formula1>
      <formula2>100</formula2>
    </dataValidation>
    <dataValidation type="whole" allowBlank="1" showInputMessage="1" showErrorMessage="1" errorTitle="Valor fuera de rango" error="Ingrese un valor correcto" sqref="F22" xr:uid="{C52E3ED6-AA8A-4AC1-86B7-5D39708B152B}">
      <formula1>0</formula1>
      <formula2>100</formula2>
    </dataValidation>
    <dataValidation type="whole" allowBlank="1" showInputMessage="1" showErrorMessage="1" errorTitle="Valor fuera de rango" error="Ingrese un valor correcto" sqref="F23" xr:uid="{697BD7D6-1A8A-42D1-A4CC-80A0915A96B4}">
      <formula1>0</formula1>
      <formula2>100</formula2>
    </dataValidation>
    <dataValidation type="whole" allowBlank="1" showInputMessage="1" showErrorMessage="1" errorTitle="Valor fuera de rango" error="Ingrese un valor correcto" sqref="F24" xr:uid="{A41F6071-08B3-4D18-B1BF-70A902658B79}">
      <formula1>0</formula1>
      <formula2>100</formula2>
    </dataValidation>
    <dataValidation type="whole" allowBlank="1" showInputMessage="1" showErrorMessage="1" errorTitle="Valor fuera de rango" error="Ingrese un valor correcto" sqref="F25" xr:uid="{4D1D6527-498E-4E88-9EF4-32E46CD00FF2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85B6-3826-4097-9B8C-9B787C34C585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112</v>
      </c>
      <c r="C1" s="1" t="s">
        <v>113</v>
      </c>
      <c r="D1" s="5" t="s">
        <v>160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114</v>
      </c>
      <c r="B3" s="12">
        <v>1</v>
      </c>
      <c r="C3" s="13" t="s">
        <v>115</v>
      </c>
      <c r="D3" s="14">
        <v>90</v>
      </c>
      <c r="E3" s="14">
        <v>80</v>
      </c>
      <c r="F3" s="15"/>
      <c r="G3" s="14"/>
      <c r="H3" s="14"/>
      <c r="I3" s="14"/>
      <c r="J3" s="14"/>
      <c r="M3" s="11">
        <f>D3+E3+F3+G3+H3</f>
        <v>170</v>
      </c>
      <c r="N3">
        <f>M3*0.17</f>
        <v>28.900000000000002</v>
      </c>
      <c r="O3">
        <f>I3*0.15</f>
        <v>0</v>
      </c>
      <c r="P3">
        <f>ROUND(N3+O3,0)</f>
        <v>29</v>
      </c>
    </row>
    <row r="4" spans="1:16" x14ac:dyDescent="0.25">
      <c r="A4" s="12" t="s">
        <v>116</v>
      </c>
      <c r="B4" s="12">
        <v>2</v>
      </c>
      <c r="C4" s="13" t="s">
        <v>117</v>
      </c>
      <c r="D4" s="14">
        <v>96</v>
      </c>
      <c r="E4" s="14">
        <v>72</v>
      </c>
      <c r="F4" s="15"/>
      <c r="G4" s="14"/>
      <c r="H4" s="14"/>
      <c r="I4" s="14"/>
      <c r="J4" s="14"/>
      <c r="M4" s="11">
        <f>D4+E4+F4+G4+H4</f>
        <v>168</v>
      </c>
      <c r="N4">
        <f>M4*0.17</f>
        <v>28.560000000000002</v>
      </c>
      <c r="O4">
        <f>I4*0.15</f>
        <v>0</v>
      </c>
      <c r="P4">
        <f>ROUND(N4+O4,0)</f>
        <v>29</v>
      </c>
    </row>
    <row r="5" spans="1:16" x14ac:dyDescent="0.25">
      <c r="A5" s="12" t="s">
        <v>118</v>
      </c>
      <c r="B5" s="12">
        <v>3</v>
      </c>
      <c r="C5" s="13" t="s">
        <v>119</v>
      </c>
      <c r="D5" s="14">
        <v>80</v>
      </c>
      <c r="E5" s="14">
        <v>66</v>
      </c>
      <c r="F5" s="15"/>
      <c r="G5" s="14"/>
      <c r="H5" s="14"/>
      <c r="I5" s="14"/>
      <c r="J5" s="14"/>
      <c r="M5" s="11">
        <f>D5+E5+F5+G5+H5</f>
        <v>146</v>
      </c>
      <c r="N5">
        <f>M5*0.17</f>
        <v>24.82</v>
      </c>
      <c r="O5">
        <f>I5*0.15</f>
        <v>0</v>
      </c>
      <c r="P5">
        <f>ROUND(N5+O5,0)</f>
        <v>25</v>
      </c>
    </row>
    <row r="6" spans="1:16" x14ac:dyDescent="0.25">
      <c r="A6" s="12" t="s">
        <v>120</v>
      </c>
      <c r="B6" s="12">
        <v>4</v>
      </c>
      <c r="C6" s="13" t="s">
        <v>121</v>
      </c>
      <c r="D6" s="14">
        <v>88</v>
      </c>
      <c r="E6" s="14">
        <v>89</v>
      </c>
      <c r="F6" s="15"/>
      <c r="G6" s="14"/>
      <c r="H6" s="14"/>
      <c r="I6" s="14"/>
      <c r="J6" s="14"/>
      <c r="M6" s="11">
        <f>D6+E6+F6+G6+H6</f>
        <v>177</v>
      </c>
      <c r="N6">
        <f>M6*0.17</f>
        <v>30.090000000000003</v>
      </c>
      <c r="O6">
        <f>I6*0.15</f>
        <v>0</v>
      </c>
      <c r="P6">
        <f>ROUND(N6+O6,0)</f>
        <v>30</v>
      </c>
    </row>
    <row r="7" spans="1:16" x14ac:dyDescent="0.25">
      <c r="A7" s="12" t="s">
        <v>122</v>
      </c>
      <c r="B7" s="12">
        <v>5</v>
      </c>
      <c r="C7" s="13" t="s">
        <v>123</v>
      </c>
      <c r="D7" s="14">
        <v>89</v>
      </c>
      <c r="E7" s="14">
        <v>88</v>
      </c>
      <c r="F7" s="15"/>
      <c r="G7" s="14"/>
      <c r="H7" s="14"/>
      <c r="I7" s="14"/>
      <c r="J7" s="14"/>
      <c r="M7" s="11">
        <f>D7+E7+F7+G7+H7</f>
        <v>177</v>
      </c>
      <c r="N7">
        <f>M7*0.17</f>
        <v>30.090000000000003</v>
      </c>
      <c r="O7">
        <f>I7*0.15</f>
        <v>0</v>
      </c>
      <c r="P7">
        <f>ROUND(N7+O7,0)</f>
        <v>30</v>
      </c>
    </row>
    <row r="8" spans="1:16" x14ac:dyDescent="0.25">
      <c r="A8" s="12" t="s">
        <v>124</v>
      </c>
      <c r="B8" s="12">
        <v>6</v>
      </c>
      <c r="C8" s="13" t="s">
        <v>125</v>
      </c>
      <c r="D8" s="14">
        <v>88</v>
      </c>
      <c r="E8" s="14">
        <v>92</v>
      </c>
      <c r="F8" s="15"/>
      <c r="G8" s="14"/>
      <c r="H8" s="14"/>
      <c r="I8" s="14"/>
      <c r="J8" s="14"/>
      <c r="M8" s="11">
        <f>D8+E8+F8+G8+H8</f>
        <v>180</v>
      </c>
      <c r="N8">
        <f>M8*0.17</f>
        <v>30.6</v>
      </c>
      <c r="O8">
        <f>I8*0.15</f>
        <v>0</v>
      </c>
      <c r="P8">
        <f>ROUND(N8+O8,0)</f>
        <v>31</v>
      </c>
    </row>
    <row r="9" spans="1:16" x14ac:dyDescent="0.25">
      <c r="A9" s="12" t="s">
        <v>126</v>
      </c>
      <c r="B9" s="12">
        <v>7</v>
      </c>
      <c r="C9" s="13" t="s">
        <v>127</v>
      </c>
      <c r="D9" s="14">
        <v>94</v>
      </c>
      <c r="E9" s="14">
        <v>94</v>
      </c>
      <c r="F9" s="15"/>
      <c r="G9" s="14"/>
      <c r="H9" s="14"/>
      <c r="I9" s="14"/>
      <c r="J9" s="14"/>
      <c r="M9" s="11">
        <f>D9+E9+F9+G9+H9</f>
        <v>188</v>
      </c>
      <c r="N9">
        <f>M9*0.17</f>
        <v>31.96</v>
      </c>
      <c r="O9">
        <f>I9*0.15</f>
        <v>0</v>
      </c>
      <c r="P9">
        <f>ROUND(N9+O9,0)</f>
        <v>32</v>
      </c>
    </row>
    <row r="10" spans="1:16" x14ac:dyDescent="0.25">
      <c r="A10" s="12" t="s">
        <v>128</v>
      </c>
      <c r="B10" s="12">
        <v>8</v>
      </c>
      <c r="C10" s="13" t="s">
        <v>129</v>
      </c>
      <c r="D10" s="14">
        <v>100</v>
      </c>
      <c r="E10" s="14">
        <v>89</v>
      </c>
      <c r="F10" s="15"/>
      <c r="G10" s="14"/>
      <c r="H10" s="14"/>
      <c r="I10" s="14"/>
      <c r="J10" s="14"/>
      <c r="M10" s="11">
        <f>D10+E10+F10+G10+H10</f>
        <v>189</v>
      </c>
      <c r="N10">
        <f>M10*0.17</f>
        <v>32.130000000000003</v>
      </c>
      <c r="O10">
        <f>I10*0.15</f>
        <v>0</v>
      </c>
      <c r="P10">
        <f>ROUND(N10+O10,0)</f>
        <v>32</v>
      </c>
    </row>
    <row r="11" spans="1:16" x14ac:dyDescent="0.25">
      <c r="A11" s="12" t="s">
        <v>130</v>
      </c>
      <c r="B11" s="12">
        <v>9</v>
      </c>
      <c r="C11" s="13" t="s">
        <v>131</v>
      </c>
      <c r="D11" s="14">
        <v>98</v>
      </c>
      <c r="E11" s="14">
        <v>96</v>
      </c>
      <c r="F11" s="15"/>
      <c r="G11" s="14"/>
      <c r="H11" s="14"/>
      <c r="I11" s="14"/>
      <c r="J11" s="14"/>
      <c r="M11" s="11">
        <f>D11+E11+F11+G11+H11</f>
        <v>194</v>
      </c>
      <c r="N11">
        <f>M11*0.17</f>
        <v>32.980000000000004</v>
      </c>
      <c r="O11">
        <f>I11*0.15</f>
        <v>0</v>
      </c>
      <c r="P11">
        <f>ROUND(N11+O11,0)</f>
        <v>33</v>
      </c>
    </row>
    <row r="12" spans="1:16" x14ac:dyDescent="0.25">
      <c r="A12" s="12" t="s">
        <v>132</v>
      </c>
      <c r="B12" s="12">
        <v>10</v>
      </c>
      <c r="C12" s="13" t="s">
        <v>133</v>
      </c>
      <c r="D12" s="14">
        <v>82</v>
      </c>
      <c r="E12" s="14">
        <v>83</v>
      </c>
      <c r="F12" s="15"/>
      <c r="G12" s="14"/>
      <c r="H12" s="14"/>
      <c r="I12" s="14"/>
      <c r="J12" s="14"/>
      <c r="M12" s="11">
        <f>D12+E12+F12+G12+H12</f>
        <v>165</v>
      </c>
      <c r="N12">
        <f>M12*0.17</f>
        <v>28.05</v>
      </c>
      <c r="O12">
        <f>I12*0.15</f>
        <v>0</v>
      </c>
      <c r="P12">
        <f>ROUND(N12+O12,0)</f>
        <v>28</v>
      </c>
    </row>
    <row r="13" spans="1:16" x14ac:dyDescent="0.25">
      <c r="A13" s="12" t="s">
        <v>134</v>
      </c>
      <c r="B13" s="12">
        <v>11</v>
      </c>
      <c r="C13" s="13" t="s">
        <v>135</v>
      </c>
      <c r="D13" s="14">
        <v>92</v>
      </c>
      <c r="E13" s="14">
        <v>95</v>
      </c>
      <c r="F13" s="15"/>
      <c r="G13" s="14"/>
      <c r="H13" s="14"/>
      <c r="I13" s="14"/>
      <c r="J13" s="14"/>
      <c r="M13" s="11">
        <f>D13+E13+F13+G13+H13</f>
        <v>187</v>
      </c>
      <c r="N13">
        <f>M13*0.17</f>
        <v>31.790000000000003</v>
      </c>
      <c r="O13">
        <f>I13*0.15</f>
        <v>0</v>
      </c>
      <c r="P13">
        <f>ROUND(N13+O13,0)</f>
        <v>32</v>
      </c>
    </row>
    <row r="14" spans="1:16" x14ac:dyDescent="0.25">
      <c r="A14" s="12" t="s">
        <v>136</v>
      </c>
      <c r="B14" s="12">
        <v>12</v>
      </c>
      <c r="C14" s="13" t="s">
        <v>137</v>
      </c>
      <c r="D14" s="14">
        <v>93</v>
      </c>
      <c r="E14" s="14">
        <v>91</v>
      </c>
      <c r="F14" s="15"/>
      <c r="G14" s="14"/>
      <c r="H14" s="14"/>
      <c r="I14" s="14"/>
      <c r="J14" s="14"/>
      <c r="M14" s="11">
        <f>D14+E14+F14+G14+H14</f>
        <v>184</v>
      </c>
      <c r="N14">
        <f>M14*0.17</f>
        <v>31.28</v>
      </c>
      <c r="O14">
        <f>I14*0.15</f>
        <v>0</v>
      </c>
      <c r="P14">
        <f>ROUND(N14+O14,0)</f>
        <v>31</v>
      </c>
    </row>
    <row r="15" spans="1:16" x14ac:dyDescent="0.25">
      <c r="A15" s="12" t="s">
        <v>138</v>
      </c>
      <c r="B15" s="12">
        <v>13</v>
      </c>
      <c r="C15" s="13" t="s">
        <v>139</v>
      </c>
      <c r="D15" s="14">
        <v>96</v>
      </c>
      <c r="E15" s="14">
        <v>95</v>
      </c>
      <c r="F15" s="15"/>
      <c r="G15" s="14"/>
      <c r="H15" s="14"/>
      <c r="I15" s="14"/>
      <c r="J15" s="14"/>
      <c r="M15" s="11">
        <f>D15+E15+F15+G15+H15</f>
        <v>191</v>
      </c>
      <c r="N15">
        <f>M15*0.17</f>
        <v>32.47</v>
      </c>
      <c r="O15">
        <f>I15*0.15</f>
        <v>0</v>
      </c>
      <c r="P15">
        <f>ROUND(N15+O15,0)</f>
        <v>32</v>
      </c>
    </row>
    <row r="16" spans="1:16" x14ac:dyDescent="0.25">
      <c r="A16" s="12" t="s">
        <v>140</v>
      </c>
      <c r="B16" s="12">
        <v>14</v>
      </c>
      <c r="C16" s="13" t="s">
        <v>141</v>
      </c>
      <c r="D16" s="14">
        <v>98</v>
      </c>
      <c r="E16" s="14">
        <v>98</v>
      </c>
      <c r="F16" s="15"/>
      <c r="G16" s="14"/>
      <c r="H16" s="14"/>
      <c r="I16" s="14"/>
      <c r="J16" s="14"/>
      <c r="M16" s="11">
        <f>D16+E16+F16+G16+H16</f>
        <v>196</v>
      </c>
      <c r="N16">
        <f>M16*0.17</f>
        <v>33.32</v>
      </c>
      <c r="O16">
        <f>I16*0.15</f>
        <v>0</v>
      </c>
      <c r="P16">
        <f>ROUND(N16+O16,0)</f>
        <v>33</v>
      </c>
    </row>
    <row r="17" spans="1:16" x14ac:dyDescent="0.25">
      <c r="A17" s="12" t="s">
        <v>142</v>
      </c>
      <c r="B17" s="12">
        <v>15</v>
      </c>
      <c r="C17" s="13" t="s">
        <v>143</v>
      </c>
      <c r="D17" s="14">
        <v>90</v>
      </c>
      <c r="E17" s="14">
        <v>93</v>
      </c>
      <c r="F17" s="15"/>
      <c r="G17" s="14"/>
      <c r="H17" s="14"/>
      <c r="I17" s="14"/>
      <c r="J17" s="14"/>
      <c r="M17" s="11">
        <f>D17+E17+F17+G17+H17</f>
        <v>183</v>
      </c>
      <c r="N17">
        <f>M17*0.17</f>
        <v>31.110000000000003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144</v>
      </c>
      <c r="B18" s="12">
        <v>16</v>
      </c>
      <c r="C18" s="13" t="s">
        <v>145</v>
      </c>
      <c r="D18" s="14">
        <v>98</v>
      </c>
      <c r="E18" s="14">
        <v>100</v>
      </c>
      <c r="F18" s="15"/>
      <c r="G18" s="14"/>
      <c r="H18" s="14"/>
      <c r="I18" s="14"/>
      <c r="J18" s="14"/>
      <c r="M18" s="11">
        <f>D18+E18+F18+G18+H18</f>
        <v>198</v>
      </c>
      <c r="N18">
        <f>M18*0.17</f>
        <v>33.660000000000004</v>
      </c>
      <c r="O18">
        <f>I18*0.15</f>
        <v>0</v>
      </c>
      <c r="P18">
        <f>ROUND(N18+O18,0)</f>
        <v>34</v>
      </c>
    </row>
    <row r="19" spans="1:16" x14ac:dyDescent="0.25">
      <c r="A19" s="12" t="s">
        <v>146</v>
      </c>
      <c r="B19" s="12">
        <v>17</v>
      </c>
      <c r="C19" s="13" t="s">
        <v>147</v>
      </c>
      <c r="D19" s="14">
        <v>88</v>
      </c>
      <c r="E19" s="14">
        <v>86</v>
      </c>
      <c r="F19" s="15"/>
      <c r="G19" s="14"/>
      <c r="H19" s="14"/>
      <c r="I19" s="14"/>
      <c r="J19" s="14"/>
      <c r="M19" s="11">
        <f>D19+E19+F19+G19+H19</f>
        <v>174</v>
      </c>
      <c r="N19">
        <f>M19*0.17</f>
        <v>29.580000000000002</v>
      </c>
      <c r="O19">
        <f>I19*0.15</f>
        <v>0</v>
      </c>
      <c r="P19">
        <f>ROUND(N19+O19,0)</f>
        <v>30</v>
      </c>
    </row>
    <row r="20" spans="1:16" x14ac:dyDescent="0.25">
      <c r="A20" s="12" t="s">
        <v>148</v>
      </c>
      <c r="B20" s="12">
        <v>18</v>
      </c>
      <c r="C20" s="13" t="s">
        <v>149</v>
      </c>
      <c r="D20" s="14">
        <v>87</v>
      </c>
      <c r="E20" s="14">
        <v>90</v>
      </c>
      <c r="F20" s="15"/>
      <c r="G20" s="14"/>
      <c r="H20" s="14"/>
      <c r="I20" s="14"/>
      <c r="J20" s="14"/>
      <c r="M20" s="11">
        <f>D20+E20+F20+G20+H20</f>
        <v>177</v>
      </c>
      <c r="N20">
        <f>M20*0.17</f>
        <v>30.090000000000003</v>
      </c>
      <c r="O20">
        <f>I20*0.15</f>
        <v>0</v>
      </c>
      <c r="P20">
        <f>ROUND(N20+O20,0)</f>
        <v>30</v>
      </c>
    </row>
    <row r="21" spans="1:16" x14ac:dyDescent="0.25">
      <c r="A21" s="12" t="s">
        <v>150</v>
      </c>
      <c r="B21" s="12">
        <v>19</v>
      </c>
      <c r="C21" s="13" t="s">
        <v>151</v>
      </c>
      <c r="D21" s="14">
        <v>96</v>
      </c>
      <c r="E21" s="14">
        <v>91</v>
      </c>
      <c r="F21" s="15"/>
      <c r="G21" s="14"/>
      <c r="H21" s="14"/>
      <c r="I21" s="14"/>
      <c r="J21" s="14"/>
      <c r="M21" s="11">
        <f>D21+E21+F21+G21+H21</f>
        <v>187</v>
      </c>
      <c r="N21">
        <f>M21*0.17</f>
        <v>31.790000000000003</v>
      </c>
      <c r="O21">
        <f>I21*0.15</f>
        <v>0</v>
      </c>
      <c r="P21">
        <f>ROUND(N21+O21,0)</f>
        <v>32</v>
      </c>
    </row>
    <row r="22" spans="1:16" x14ac:dyDescent="0.25">
      <c r="A22" s="12" t="s">
        <v>152</v>
      </c>
      <c r="B22" s="12">
        <v>20</v>
      </c>
      <c r="C22" s="13" t="s">
        <v>153</v>
      </c>
      <c r="D22" s="14">
        <v>100</v>
      </c>
      <c r="E22" s="14">
        <v>99</v>
      </c>
      <c r="F22" s="15"/>
      <c r="G22" s="14"/>
      <c r="H22" s="14"/>
      <c r="I22" s="14"/>
      <c r="J22" s="14"/>
      <c r="M22" s="11">
        <f>D22+E22+F22+G22+H22</f>
        <v>199</v>
      </c>
      <c r="N22">
        <f>M22*0.17</f>
        <v>33.830000000000005</v>
      </c>
      <c r="O22">
        <f>I22*0.15</f>
        <v>0</v>
      </c>
      <c r="P22">
        <f>ROUND(N22+O22,0)</f>
        <v>34</v>
      </c>
    </row>
    <row r="23" spans="1:16" x14ac:dyDescent="0.25">
      <c r="A23" s="12" t="s">
        <v>154</v>
      </c>
      <c r="B23" s="12">
        <v>21</v>
      </c>
      <c r="C23" s="13" t="s">
        <v>155</v>
      </c>
      <c r="D23" s="14">
        <v>97</v>
      </c>
      <c r="E23" s="14">
        <v>96</v>
      </c>
      <c r="F23" s="15"/>
      <c r="G23" s="14"/>
      <c r="H23" s="14"/>
      <c r="I23" s="14"/>
      <c r="J23" s="14"/>
      <c r="M23" s="11">
        <f>D23+E23+F23+G23+H23</f>
        <v>193</v>
      </c>
      <c r="N23">
        <f>M23*0.17</f>
        <v>32.81</v>
      </c>
      <c r="O23">
        <f>I23*0.15</f>
        <v>0</v>
      </c>
      <c r="P23">
        <f>ROUND(N23+O23,0)</f>
        <v>33</v>
      </c>
    </row>
    <row r="24" spans="1:16" x14ac:dyDescent="0.25">
      <c r="A24" s="12" t="s">
        <v>156</v>
      </c>
      <c r="B24" s="12">
        <v>22</v>
      </c>
      <c r="C24" s="13" t="s">
        <v>157</v>
      </c>
      <c r="D24" s="14">
        <v>90</v>
      </c>
      <c r="E24" s="14">
        <v>87</v>
      </c>
      <c r="F24" s="15"/>
      <c r="G24" s="14"/>
      <c r="H24" s="14"/>
      <c r="I24" s="14"/>
      <c r="J24" s="14"/>
      <c r="M24" s="11">
        <f>D24+E24+F24+G24+H24</f>
        <v>177</v>
      </c>
      <c r="N24">
        <f>M24*0.17</f>
        <v>30.090000000000003</v>
      </c>
      <c r="O24">
        <f>I24*0.15</f>
        <v>0</v>
      </c>
      <c r="P24">
        <f>ROUND(N24+O24,0)</f>
        <v>30</v>
      </c>
    </row>
    <row r="25" spans="1:16" x14ac:dyDescent="0.25">
      <c r="A25" s="12" t="s">
        <v>158</v>
      </c>
      <c r="B25" s="12">
        <v>23</v>
      </c>
      <c r="C25" s="13" t="s">
        <v>159</v>
      </c>
      <c r="D25" s="14">
        <v>94</v>
      </c>
      <c r="E25" s="14">
        <v>84</v>
      </c>
      <c r="F25" s="15"/>
      <c r="G25" s="14"/>
      <c r="H25" s="14"/>
      <c r="I25" s="14"/>
      <c r="J25" s="14"/>
      <c r="M25" s="11">
        <f>D25+E25+F25+G25+H25</f>
        <v>178</v>
      </c>
      <c r="N25">
        <f>M25*0.17</f>
        <v>30.26</v>
      </c>
      <c r="O25">
        <f>I25*0.15</f>
        <v>0</v>
      </c>
      <c r="P25">
        <f>ROUND(N25+O25,0)</f>
        <v>30</v>
      </c>
    </row>
  </sheetData>
  <sheetProtection algorithmName="SHA-512" hashValue="tGQqYFryHnx74+hMwcsaicQE5USDBwF3EI/rhYUFhnCMVVOI76J3Dz+vl0/hZVtlquytt5OEbrK1CQ7Zrxi71Q==" saltValue="+pSqzalJbXU6yUK1iEVhDQ==" spinCount="100000" sheet="1" objects="1" scenarios="1"/>
  <dataValidations count="23">
    <dataValidation type="whole" allowBlank="1" showInputMessage="1" showErrorMessage="1" errorTitle="Valor fuera de rango" error="Ingrese un valor correcto" sqref="F3" xr:uid="{D8407E70-61A3-4696-B91C-8419CBE44A3B}">
      <formula1>0</formula1>
      <formula2>100</formula2>
    </dataValidation>
    <dataValidation type="whole" allowBlank="1" showInputMessage="1" showErrorMessage="1" errorTitle="Valor fuera de rango" error="Ingrese un valor correcto" sqref="F4" xr:uid="{ECCB5863-B89A-4D05-81FD-5C65D5C8DBAA}">
      <formula1>0</formula1>
      <formula2>100</formula2>
    </dataValidation>
    <dataValidation type="whole" allowBlank="1" showInputMessage="1" showErrorMessage="1" errorTitle="Valor fuera de rango" error="Ingrese un valor correcto" sqref="F5" xr:uid="{45CC9827-030B-4DFD-B862-A0B13C3A7EF5}">
      <formula1>0</formula1>
      <formula2>100</formula2>
    </dataValidation>
    <dataValidation type="whole" allowBlank="1" showInputMessage="1" showErrorMessage="1" errorTitle="Valor fuera de rango" error="Ingrese un valor correcto" sqref="F6" xr:uid="{B823B69A-41A2-4BCC-A919-8D9CB403E842}">
      <formula1>0</formula1>
      <formula2>100</formula2>
    </dataValidation>
    <dataValidation type="whole" allowBlank="1" showInputMessage="1" showErrorMessage="1" errorTitle="Valor fuera de rango" error="Ingrese un valor correcto" sqref="F7" xr:uid="{3BB1A143-2701-41B6-A3B3-4969A6C38BBD}">
      <formula1>0</formula1>
      <formula2>100</formula2>
    </dataValidation>
    <dataValidation type="whole" allowBlank="1" showInputMessage="1" showErrorMessage="1" errorTitle="Valor fuera de rango" error="Ingrese un valor correcto" sqref="F8" xr:uid="{8B237E78-B278-4981-BD94-D5D5B26CCBAC}">
      <formula1>0</formula1>
      <formula2>100</formula2>
    </dataValidation>
    <dataValidation type="whole" allowBlank="1" showInputMessage="1" showErrorMessage="1" errorTitle="Valor fuera de rango" error="Ingrese un valor correcto" sqref="F9" xr:uid="{2DF890B8-1EE2-4F3D-8B52-119ABF696B4F}">
      <formula1>0</formula1>
      <formula2>100</formula2>
    </dataValidation>
    <dataValidation type="whole" allowBlank="1" showInputMessage="1" showErrorMessage="1" errorTitle="Valor fuera de rango" error="Ingrese un valor correcto" sqref="F10" xr:uid="{CAC84745-7A6A-4F47-A990-2F1FE50B90B8}">
      <formula1>0</formula1>
      <formula2>100</formula2>
    </dataValidation>
    <dataValidation type="whole" allowBlank="1" showInputMessage="1" showErrorMessage="1" errorTitle="Valor fuera de rango" error="Ingrese un valor correcto" sqref="F11" xr:uid="{17DE68D8-BC0A-4C48-A9BF-22B12D5F1005}">
      <formula1>0</formula1>
      <formula2>100</formula2>
    </dataValidation>
    <dataValidation type="whole" allowBlank="1" showInputMessage="1" showErrorMessage="1" errorTitle="Valor fuera de rango" error="Ingrese un valor correcto" sqref="F12" xr:uid="{C58A25D0-16D9-4EFF-81E7-404228375928}">
      <formula1>0</formula1>
      <formula2>100</formula2>
    </dataValidation>
    <dataValidation type="whole" allowBlank="1" showInputMessage="1" showErrorMessage="1" errorTitle="Valor fuera de rango" error="Ingrese un valor correcto" sqref="F13" xr:uid="{A4C6F0D5-F534-4563-91CC-C1E45B79F445}">
      <formula1>0</formula1>
      <formula2>100</formula2>
    </dataValidation>
    <dataValidation type="whole" allowBlank="1" showInputMessage="1" showErrorMessage="1" errorTitle="Valor fuera de rango" error="Ingrese un valor correcto" sqref="F14" xr:uid="{02B9BEEF-28F5-4FDB-BE21-BA0BA1320AE6}">
      <formula1>0</formula1>
      <formula2>100</formula2>
    </dataValidation>
    <dataValidation type="whole" allowBlank="1" showInputMessage="1" showErrorMessage="1" errorTitle="Valor fuera de rango" error="Ingrese un valor correcto" sqref="F15" xr:uid="{91912302-E303-4227-A221-ECA524D13556}">
      <formula1>0</formula1>
      <formula2>100</formula2>
    </dataValidation>
    <dataValidation type="whole" allowBlank="1" showInputMessage="1" showErrorMessage="1" errorTitle="Valor fuera de rango" error="Ingrese un valor correcto" sqref="F16" xr:uid="{F48E3713-AE14-4D10-8500-823242C98FFB}">
      <formula1>0</formula1>
      <formula2>100</formula2>
    </dataValidation>
    <dataValidation type="whole" allowBlank="1" showInputMessage="1" showErrorMessage="1" errorTitle="Valor fuera de rango" error="Ingrese un valor correcto" sqref="F17" xr:uid="{329047C6-B592-4F1B-8524-F74F4B0832EF}">
      <formula1>0</formula1>
      <formula2>100</formula2>
    </dataValidation>
    <dataValidation type="whole" allowBlank="1" showInputMessage="1" showErrorMessage="1" errorTitle="Valor fuera de rango" error="Ingrese un valor correcto" sqref="F18" xr:uid="{6CBFDE6D-4769-4A38-BFAE-9FD3F938C201}">
      <formula1>0</formula1>
      <formula2>100</formula2>
    </dataValidation>
    <dataValidation type="whole" allowBlank="1" showInputMessage="1" showErrorMessage="1" errorTitle="Valor fuera de rango" error="Ingrese un valor correcto" sqref="F19" xr:uid="{817B2B28-E112-4A59-9FDD-00B7B6F98793}">
      <formula1>0</formula1>
      <formula2>100</formula2>
    </dataValidation>
    <dataValidation type="whole" allowBlank="1" showInputMessage="1" showErrorMessage="1" errorTitle="Valor fuera de rango" error="Ingrese un valor correcto" sqref="F20" xr:uid="{F0AED0EB-CFFC-4B9E-8F8A-03D16A53B30B}">
      <formula1>0</formula1>
      <formula2>100</formula2>
    </dataValidation>
    <dataValidation type="whole" allowBlank="1" showInputMessage="1" showErrorMessage="1" errorTitle="Valor fuera de rango" error="Ingrese un valor correcto" sqref="F21" xr:uid="{43F8E963-0D23-459A-A76D-D13AA1483BBE}">
      <formula1>0</formula1>
      <formula2>100</formula2>
    </dataValidation>
    <dataValidation type="whole" allowBlank="1" showInputMessage="1" showErrorMessage="1" errorTitle="Valor fuera de rango" error="Ingrese un valor correcto" sqref="F22" xr:uid="{47333860-F486-44E6-8F00-42D1146F82D9}">
      <formula1>0</formula1>
      <formula2>100</formula2>
    </dataValidation>
    <dataValidation type="whole" allowBlank="1" showInputMessage="1" showErrorMessage="1" errorTitle="Valor fuera de rango" error="Ingrese un valor correcto" sqref="F23" xr:uid="{26A835B7-3F7F-4F6C-A7E6-BA62AC468046}">
      <formula1>0</formula1>
      <formula2>100</formula2>
    </dataValidation>
    <dataValidation type="whole" allowBlank="1" showInputMessage="1" showErrorMessage="1" errorTitle="Valor fuera de rango" error="Ingrese un valor correcto" sqref="F24" xr:uid="{0571A58D-C958-4645-9CFB-2FC437A3EF01}">
      <formula1>0</formula1>
      <formula2>100</formula2>
    </dataValidation>
    <dataValidation type="whole" allowBlank="1" showInputMessage="1" showErrorMessage="1" errorTitle="Valor fuera de rango" error="Ingrese un valor correcto" sqref="F25" xr:uid="{D12D0A95-E100-45A3-9D86-D96BD8A555FC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SOCIA026A</vt:lpstr>
      <vt:lpstr>SOCIA026B</vt:lpstr>
      <vt:lpstr>SOCIA026C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2026-06-03T16:24:53Z</dcterms:created>
  <dcterms:modified xsi:type="dcterms:W3CDTF">2026-06-03T16:25:01Z</dcterms:modified>
</cp:coreProperties>
</file>